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83 - 19.7. - ZCU - Výpočetní technika (III.) 071 - 2021 - CENY\"/>
    </mc:Choice>
  </mc:AlternateContent>
  <xr:revisionPtr revIDLastSave="0" documentId="13_ncr:1_{0A992F58-3EB2-4EA3-B9DB-B2273867EE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technika'!$B$1:$S$16</definedName>
  </definedNames>
  <calcPr calcId="181029"/>
</workbook>
</file>

<file path=xl/calcChain.xml><?xml version="1.0" encoding="utf-8"?>
<calcChain xmlns="http://schemas.openxmlformats.org/spreadsheetml/2006/main">
  <c r="O7" i="1" l="1"/>
  <c r="P10" i="1" s="1"/>
  <c r="R7" i="1" l="1"/>
  <c r="Q10" i="1" s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<sst xmlns="http://schemas.openxmlformats.org/spreadsheetml/2006/main" count="39" uniqueCount="38">
  <si>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</si>
  <si>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</si>
  <si>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</si>
  <si>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</si>
  <si>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</si>
  <si>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</si>
  <si>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</si>
  <si>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</si>
  <si>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</si>
  <si>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</si>
  <si>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</si>
  <si>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</si>
  <si>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</si>
  <si>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</si>
  <si>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</si>
  <si>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</si>
  <si>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</si>
  <si>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</si>
  <si>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</si>
  <si>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</si>
  <si>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</si>
  <si>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</si>
  <si>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</si>
  <si>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</si>
  <si>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</si>
  <si>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</si>
  <si>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</si>
  <si>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</si>
  <si>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</si>
  <si>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</si>
  <si>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071 - 2021 </t>
  </si>
  <si>
    <t>Pokud financováno z projektových prostředků, pak ŘEŠITEL uvede: NÁZEV A ČÍSLO DOTAČNÍHO PROJEKTU</t>
  </si>
  <si>
    <t>PhDr. Tomáš Jakeš, Ph.D.,
Tel.: 734 428 143,
E-mail: tjakes@kvd.zcu.cz</t>
  </si>
  <si>
    <t>Klatovská tř. 51,
301 00 Plzeň,
Fakulta pedagogická -
Katedra výpočetní a didaktické techniky,
místnost KL 215</t>
  </si>
  <si>
    <t>Notebook 13,3"</t>
  </si>
  <si>
    <r>
      <t xml:space="preserve">Notebook klasické konstrukce s následujícími minimálními parametry: 
OS: macOS (pro běh aplikací Apple Configurator 2 a vývojového prostředí XCode). 
Celokovová konstrukce.
Min. 8jádrový procesor s výkonem min. 15 000 bodů (https://www.cpubenchmark.net/ k 20. 5. 2021), min. 16jádrový neural engine.
Min. 8 GB RAM.
Display IPS 13,3", poměr stran 16:10, rozlišení min. 2560 × 1600 px.
Integrovaná grafická karta.
SSD min. 256 GB NVMe.
Podsvícená klávesnice s českou lokalizací.
Čtečka otisků prstů.
HD webkamera 720p.
Rozhraní 2x USB-C.
Bluetooth v5.0.
WiFi 802.11ax, 802.11ac, 802.11n, 802.11g, 802.11b, 802.11a.
Hmotnost max. </t>
    </r>
    <r>
      <rPr>
        <b/>
        <sz val="11"/>
        <color rgb="FFFF0000"/>
        <rFont val="Calibri"/>
        <family val="2"/>
        <charset val="238"/>
        <scheme val="minor"/>
      </rPr>
      <t>1,29</t>
    </r>
    <r>
      <rPr>
        <sz val="11"/>
        <color theme="1"/>
        <rFont val="Calibri"/>
        <family val="2"/>
        <charset val="238"/>
        <scheme val="minor"/>
      </rPr>
      <t xml:space="preserve"> kg.
Udávaná maximální výdrž baterie min. 14h při práci s WiFi.
Nabíjení přes USB-C.</t>
    </r>
  </si>
  <si>
    <t>https://www.apple.com/cz/macbook-air/specs/</t>
  </si>
  <si>
    <t>Macbook Air 13" M1 CZ Stříbrný 2020 (MGN93CZ/A),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</si>
</sst>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G1" zoomScale="69" zoomScaleNormal="69" workbookViewId="0">
      <selection activeCell="S7" sqref="S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1.7109375" style="1" customWidth="1"/>
    <col min="4" max="4" width="12.28515625" style="2" customWidth="1"/>
    <col min="5" max="5" width="10.5703125" style="3" customWidth="1"/>
    <col min="6" max="6" width="123.28515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7.28515625" style="5" hidden="1" customWidth="1"/>
    <col min="12" max="12" width="28.28515625" style="5" customWidth="1"/>
    <col min="13" max="13" width="45.28515625" style="4" customWidth="1"/>
    <col min="14" max="14" width="31.855468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7109375" style="5" customWidth="1"/>
    <col min="20" max="20" width="11.5703125" style="5" hidden="1" customWidth="1"/>
    <col min="21" max="21" width="37.140625" style="6" customWidth="1"/>
    <col min="22" max="16384" width="9.140625" style="5"/>
  </cols>
  <sheetData>
    <row r="1" spans="1:21" ht="40.9" customHeight="1" x14ac:dyDescent="0.25">
      <c r="B1" s="66" t="s">
        <v>30</v>
      </c>
      <c r="C1" s="67"/>
      <c r="D1" s="67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59"/>
      <c r="E3" s="59"/>
      <c r="F3" s="5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64" t="s">
        <v>2</v>
      </c>
      <c r="H5" s="65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22</v>
      </c>
      <c r="H6" s="46" t="s">
        <v>26</v>
      </c>
      <c r="I6" s="40" t="s">
        <v>15</v>
      </c>
      <c r="J6" s="39" t="s">
        <v>16</v>
      </c>
      <c r="K6" s="39" t="s">
        <v>31</v>
      </c>
      <c r="L6" s="42" t="s">
        <v>17</v>
      </c>
      <c r="M6" s="41" t="s">
        <v>18</v>
      </c>
      <c r="N6" s="41" t="s">
        <v>23</v>
      </c>
      <c r="O6" s="41" t="s">
        <v>19</v>
      </c>
      <c r="P6" s="39" t="s">
        <v>5</v>
      </c>
      <c r="Q6" s="43" t="s">
        <v>6</v>
      </c>
      <c r="R6" s="60" t="s">
        <v>7</v>
      </c>
      <c r="S6" s="44" t="s">
        <v>8</v>
      </c>
      <c r="T6" s="41" t="s">
        <v>20</v>
      </c>
      <c r="U6" s="41" t="s">
        <v>21</v>
      </c>
    </row>
    <row r="7" spans="1:21" ht="345.75" customHeight="1" thickTop="1" thickBot="1" x14ac:dyDescent="0.3">
      <c r="A7" s="20"/>
      <c r="B7" s="48">
        <v>1</v>
      </c>
      <c r="C7" s="57" t="s">
        <v>34</v>
      </c>
      <c r="D7" s="50">
        <v>1</v>
      </c>
      <c r="E7" s="51" t="s">
        <v>29</v>
      </c>
      <c r="F7" s="61" t="s">
        <v>35</v>
      </c>
      <c r="G7" s="62" t="s">
        <v>37</v>
      </c>
      <c r="H7" s="62" t="s">
        <v>36</v>
      </c>
      <c r="I7" s="49" t="s">
        <v>24</v>
      </c>
      <c r="J7" s="51" t="s">
        <v>25</v>
      </c>
      <c r="K7" s="51"/>
      <c r="L7" s="56" t="s">
        <v>32</v>
      </c>
      <c r="M7" s="56" t="s">
        <v>33</v>
      </c>
      <c r="N7" s="58">
        <v>21</v>
      </c>
      <c r="O7" s="52">
        <f>D7*P7</f>
        <v>24800</v>
      </c>
      <c r="P7" s="53">
        <v>24800</v>
      </c>
      <c r="Q7" s="63">
        <v>22942</v>
      </c>
      <c r="R7" s="54">
        <f>D7*Q7</f>
        <v>22942</v>
      </c>
      <c r="S7" s="55" t="str">
        <f t="shared" ref="S7" si="0">IF(ISNUMBER(Q7), IF(Q7&gt;P7,"NEVYHOVUJE","VYHOVUJE")," ")</f>
        <v>VYHOVUJE</v>
      </c>
      <c r="T7" s="51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82.9" customHeight="1" thickTop="1" thickBot="1" x14ac:dyDescent="0.3">
      <c r="B9" s="72" t="s">
        <v>28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22"/>
      <c r="O9" s="22"/>
      <c r="P9" s="23" t="s">
        <v>9</v>
      </c>
      <c r="Q9" s="73" t="s">
        <v>10</v>
      </c>
      <c r="R9" s="74"/>
      <c r="S9" s="75"/>
      <c r="T9" s="24"/>
      <c r="U9" s="25"/>
    </row>
    <row r="10" spans="1:21" ht="43.15" customHeight="1" thickTop="1" thickBot="1" x14ac:dyDescent="0.3">
      <c r="B10" s="68" t="s">
        <v>27</v>
      </c>
      <c r="C10" s="68"/>
      <c r="D10" s="68"/>
      <c r="E10" s="68"/>
      <c r="F10" s="68"/>
      <c r="G10" s="68"/>
      <c r="I10" s="26"/>
      <c r="L10" s="9"/>
      <c r="M10" s="9"/>
      <c r="N10" s="27"/>
      <c r="O10" s="27"/>
      <c r="P10" s="28">
        <f>SUM(O7:O7)</f>
        <v>24800</v>
      </c>
      <c r="Q10" s="69">
        <f>SUM(R7:R7)</f>
        <v>22942</v>
      </c>
      <c r="R10" s="70"/>
      <c r="S10" s="71"/>
    </row>
    <row r="11" spans="1:21" ht="15.75" thickTop="1" x14ac:dyDescent="0.25">
      <c r="H11" s="59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7"/>
      <c r="C12" s="47"/>
      <c r="D12" s="47"/>
      <c r="E12" s="47"/>
      <c r="F12" s="47"/>
      <c r="G12" s="59"/>
      <c r="H12" s="59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7"/>
      <c r="C13" s="47"/>
      <c r="D13" s="47"/>
      <c r="E13" s="47"/>
      <c r="F13" s="47"/>
      <c r="G13" s="59"/>
      <c r="H13" s="59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7"/>
      <c r="C14" s="47"/>
      <c r="D14" s="47"/>
      <c r="E14" s="47"/>
      <c r="F14" s="47"/>
      <c r="G14" s="59"/>
      <c r="H14" s="5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A3RsSRSoOIu7lg7FZ9XuFg/RBVejJ0Jd/NkP/KN+AMCB1TwzUy7wk7X/imzjcLIqR92XTDwHA6R7xNvURzQaLw==" saltValue="9WheMPMLEdfaTK1vvNQRhw==" spinCount="100000" sheet="1" objects="1" scenarios="1"/>
  <mergeCells count="6">
    <mergeCell ref="G5:H5"/>
    <mergeCell ref="B1:D1"/>
    <mergeCell ref="B10:G10"/>
    <mergeCell ref="Q10:S10"/>
    <mergeCell ref="B9:I9"/>
    <mergeCell ref="Q9:S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S7">
    <cfRule type="cellIs" dxfId="5" priority="36" operator="equal">
      <formula>"VYHOVUJE"</formula>
    </cfRule>
  </conditionalFormatting>
  <conditionalFormatting sqref="S7">
    <cfRule type="cellIs" dxfId="4" priority="35" operator="equal">
      <formula>"NEVYHOVUJE"</formula>
    </cfRule>
  </conditionalFormatting>
  <conditionalFormatting sqref="G7:H7 Q7">
    <cfRule type="containsBlanks" dxfId="3" priority="29">
      <formula>LEN(TRIM(G7))=0</formula>
    </cfRule>
  </conditionalFormatting>
  <conditionalFormatting sqref="G7:H7 Q7">
    <cfRule type="notContainsBlanks" dxfId="2" priority="27">
      <formula>LEN(TRIM(G7))&gt;0</formula>
    </cfRule>
  </conditionalFormatting>
  <conditionalFormatting sqref="G7:H7 Q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2021-07-09T06:58:08Z</dcterms:modified>
</cp:coreProperties>
</file>